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1195" windowHeight="997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G27" i="1"/>
  <c r="G28" s="1"/>
  <c r="G23"/>
  <c r="G25" s="1"/>
  <c r="B12"/>
  <c r="B13" s="1"/>
  <c r="B14" s="1"/>
  <c r="B15" s="1"/>
  <c r="B17" s="1"/>
  <c r="B18" s="1"/>
  <c r="B19" s="1"/>
  <c r="B20" s="1"/>
  <c r="B21" s="1"/>
  <c r="G24" l="1"/>
  <c r="G30" l="1"/>
</calcChain>
</file>

<file path=xl/sharedStrings.xml><?xml version="1.0" encoding="utf-8"?>
<sst xmlns="http://schemas.openxmlformats.org/spreadsheetml/2006/main" count="31" uniqueCount="30">
  <si>
    <t>7.  PRESUPUESTO</t>
  </si>
  <si>
    <t>ADECUACION DE PARCELA PARA APARCAMIENTO EN EL POLIDEPORTIVO DE NAVIA-VIGO</t>
  </si>
  <si>
    <t>RESUMEN GENERAL DEL PRESUPUESTO</t>
  </si>
  <si>
    <t>Codigo</t>
  </si>
  <si>
    <t>Capitulo</t>
  </si>
  <si>
    <t>Total €</t>
  </si>
  <si>
    <t>ACTUACIONES PREVIAS</t>
  </si>
  <si>
    <t>DEMOLICIONES</t>
  </si>
  <si>
    <t>MOVIMIENTO DE TIERRAS</t>
  </si>
  <si>
    <t>PAVIMENTACION</t>
  </si>
  <si>
    <t>SEÑALIZACION</t>
  </si>
  <si>
    <t>REVEGETACION</t>
  </si>
  <si>
    <t>GESTION DE RESIDUOS</t>
  </si>
  <si>
    <t>SEGURIDAD Y SALUD</t>
  </si>
  <si>
    <t>CONTROL DE CALIDAD</t>
  </si>
  <si>
    <t>PRESUPUESTO DE EJECUCION MATERIAL</t>
  </si>
  <si>
    <t>13 % Gastos Generales</t>
  </si>
  <si>
    <t>6% Beneficio Industrial</t>
  </si>
  <si>
    <t>Suma</t>
  </si>
  <si>
    <t>21% I.V.A. de Contrata</t>
  </si>
  <si>
    <t>PRESUPUESTO DE CONTRATA</t>
  </si>
  <si>
    <t>En Vigo , Febrero  de  2013</t>
  </si>
  <si>
    <t>PROYECTO BASICO Y DE EJECUCION</t>
  </si>
  <si>
    <t>Asciende el presente presupuesto base de licitación más IVA a la expresada cantidad de:</t>
  </si>
  <si>
    <t>CONCELLO DE VIGO</t>
  </si>
  <si>
    <t>FDO: AUTOR DEL PROYECTO</t>
  </si>
  <si>
    <t>DOSCIENTOS  CUARENTA  MIL  EUROS</t>
  </si>
  <si>
    <t>5.1</t>
  </si>
  <si>
    <t>RED-PLUVIALES</t>
  </si>
  <si>
    <t>RED-TELECOMUNICACIONES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</si>
</sst>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4" fontId="0" fillId="0" borderId="0" xfId="0" applyNumberFormat="1"/>
    <xf numFmtId="4" fontId="0" fillId="0" borderId="2" xfId="0" applyNumberFormat="1" applyBorder="1"/>
    <xf numFmtId="4" fontId="0" fillId="0" borderId="1" xfId="0" applyNumberFormat="1" applyBorder="1"/>
    <xf numFmtId="0" fontId="0" fillId="0" borderId="0" xfId="0" applyFill="1" applyBorder="1"/>
    <xf numFmtId="0" fontId="0" fillId="0" borderId="1" xfId="0" applyFill="1" applyBorder="1"/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  <xf numFmtId="4" fontId="0" fillId="0" borderId="0" xfId="0" applyNumberForma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48"/>
  <sheetViews>
    <sheetView tabSelected="1" topLeftCell="A4" workbookViewId="0">
      <selection activeCell="L21" sqref="L21"/>
    </sheetView>
  </sheetViews>
  <sheetFormatPr baseColWidth="10" defaultRowHeight="15"/>
  <cols>
    <col min="1" max="2" width="7.5703125" customWidth="1"/>
    <col min="4" max="4" width="13.85546875" customWidth="1"/>
    <col min="6" max="6" width="24.140625" customWidth="1"/>
    <col min="7" max="7" width="10.7109375" style="6" customWidth="1"/>
  </cols>
  <sheetData>
    <row r="2" spans="2:7" ht="21">
      <c r="B2" s="14" t="s">
        <v>0</v>
      </c>
    </row>
    <row r="3" spans="2:7" ht="10.5" customHeight="1">
      <c r="B3" s="14"/>
    </row>
    <row r="4" spans="2:7">
      <c r="B4" t="s">
        <v>22</v>
      </c>
    </row>
    <row r="5" spans="2:7">
      <c r="B5" t="s">
        <v>1</v>
      </c>
    </row>
    <row r="7" spans="2:7">
      <c r="C7" t="s">
        <v>2</v>
      </c>
    </row>
    <row r="9" spans="2:7">
      <c r="B9" s="2" t="s">
        <v>3</v>
      </c>
      <c r="C9" s="2" t="s">
        <v>4</v>
      </c>
      <c r="D9" s="2"/>
      <c r="E9" s="2"/>
      <c r="F9" s="2"/>
      <c r="G9" s="7" t="s">
        <v>5</v>
      </c>
    </row>
    <row r="11" spans="2:7" ht="12" customHeight="1">
      <c r="B11" s="3">
        <v>1</v>
      </c>
      <c r="C11" t="s">
        <v>6</v>
      </c>
      <c r="E11" s="1"/>
      <c r="F11" s="1"/>
      <c r="G11" s="15">
        <v>2904.95</v>
      </c>
    </row>
    <row r="12" spans="2:7" ht="12" customHeight="1">
      <c r="B12" s="3">
        <f>SUM(B11)+1</f>
        <v>2</v>
      </c>
      <c r="C12" t="s">
        <v>7</v>
      </c>
      <c r="E12" s="2"/>
      <c r="F12" s="2"/>
      <c r="G12" s="15">
        <v>794.14</v>
      </c>
    </row>
    <row r="13" spans="2:7" ht="12" customHeight="1">
      <c r="B13" s="3">
        <f t="shared" ref="B13:B21" si="0">SUM(B12)+1</f>
        <v>3</v>
      </c>
      <c r="C13" t="s">
        <v>8</v>
      </c>
      <c r="E13" s="2"/>
      <c r="F13" s="2"/>
      <c r="G13" s="15">
        <v>8869.51</v>
      </c>
    </row>
    <row r="14" spans="2:7" ht="12" customHeight="1">
      <c r="B14" s="3">
        <f t="shared" si="0"/>
        <v>4</v>
      </c>
      <c r="C14" t="s">
        <v>9</v>
      </c>
      <c r="E14" s="2"/>
      <c r="F14" s="2"/>
      <c r="G14" s="15">
        <v>72140.03</v>
      </c>
    </row>
    <row r="15" spans="2:7" ht="12" customHeight="1">
      <c r="B15" s="3">
        <f t="shared" si="0"/>
        <v>5</v>
      </c>
      <c r="C15" t="s">
        <v>28</v>
      </c>
      <c r="E15" s="2"/>
      <c r="F15" s="2"/>
      <c r="G15" s="15">
        <v>6519.26</v>
      </c>
    </row>
    <row r="16" spans="2:7" ht="12" customHeight="1">
      <c r="B16" s="3" t="s">
        <v>27</v>
      </c>
      <c r="C16" t="s">
        <v>29</v>
      </c>
      <c r="E16" s="2"/>
      <c r="F16" s="2"/>
      <c r="G16" s="15">
        <v>35587.800000000003</v>
      </c>
    </row>
    <row r="17" spans="2:7" ht="12" customHeight="1">
      <c r="B17" s="3">
        <f>SUM(B15)+1</f>
        <v>6</v>
      </c>
      <c r="C17" t="s">
        <v>10</v>
      </c>
      <c r="E17" s="4"/>
      <c r="F17" s="4"/>
      <c r="G17" s="15">
        <v>2611.5</v>
      </c>
    </row>
    <row r="18" spans="2:7" ht="12" customHeight="1">
      <c r="B18" s="3">
        <f t="shared" si="0"/>
        <v>7</v>
      </c>
      <c r="C18" t="s">
        <v>11</v>
      </c>
      <c r="E18" s="2"/>
      <c r="F18" s="2"/>
      <c r="G18" s="15">
        <v>10086.4</v>
      </c>
    </row>
    <row r="19" spans="2:7" ht="12" customHeight="1">
      <c r="B19" s="3">
        <f t="shared" si="0"/>
        <v>8</v>
      </c>
      <c r="C19" t="s">
        <v>12</v>
      </c>
      <c r="E19" s="2"/>
      <c r="F19" s="2"/>
      <c r="G19" s="15">
        <v>19892.5</v>
      </c>
    </row>
    <row r="20" spans="2:7" ht="12" customHeight="1">
      <c r="B20" s="3">
        <f t="shared" si="0"/>
        <v>9</v>
      </c>
      <c r="C20" t="s">
        <v>13</v>
      </c>
      <c r="E20" s="2"/>
      <c r="F20" s="2"/>
      <c r="G20" s="15">
        <v>3938.77</v>
      </c>
    </row>
    <row r="21" spans="2:7" ht="12" customHeight="1">
      <c r="B21" s="3">
        <f t="shared" si="0"/>
        <v>10</v>
      </c>
      <c r="C21" t="s">
        <v>14</v>
      </c>
      <c r="E21" s="1"/>
      <c r="F21" s="1"/>
      <c r="G21" s="15">
        <v>3333.38</v>
      </c>
    </row>
    <row r="22" spans="2:7" ht="9.75" customHeight="1">
      <c r="B22" s="5"/>
      <c r="C22" s="1"/>
      <c r="D22" s="1"/>
      <c r="E22" s="1"/>
      <c r="F22" s="1"/>
      <c r="G22" s="8"/>
    </row>
    <row r="23" spans="2:7">
      <c r="B23" s="3"/>
      <c r="D23" s="11" t="s">
        <v>15</v>
      </c>
      <c r="E23" s="11"/>
      <c r="F23" s="11"/>
      <c r="G23" s="12">
        <f>SUM(G11:G22)</f>
        <v>166678.24</v>
      </c>
    </row>
    <row r="24" spans="2:7">
      <c r="B24" s="3"/>
      <c r="D24" t="s">
        <v>16</v>
      </c>
      <c r="G24" s="6">
        <f>SUM(G23)*0.13</f>
        <v>21668.171200000001</v>
      </c>
    </row>
    <row r="25" spans="2:7">
      <c r="B25" s="3"/>
      <c r="D25" t="s">
        <v>17</v>
      </c>
      <c r="G25" s="6">
        <f>SUM(G23)*0.06</f>
        <v>10000.694399999998</v>
      </c>
    </row>
    <row r="26" spans="2:7" ht="8.25" customHeight="1">
      <c r="B26" s="3"/>
      <c r="D26" s="1"/>
      <c r="E26" s="1"/>
      <c r="F26" s="1"/>
      <c r="G26" s="8"/>
    </row>
    <row r="27" spans="2:7">
      <c r="B27" s="3"/>
      <c r="D27" s="9" t="s">
        <v>18</v>
      </c>
      <c r="G27" s="6">
        <f>SUM(G23:G26)</f>
        <v>198347.10560000001</v>
      </c>
    </row>
    <row r="28" spans="2:7">
      <c r="B28" s="3"/>
      <c r="D28" s="10" t="s">
        <v>19</v>
      </c>
      <c r="E28" s="1"/>
      <c r="F28" s="1"/>
      <c r="G28" s="8">
        <f>SUM(G27)*0.21</f>
        <v>41652.892176000001</v>
      </c>
    </row>
    <row r="29" spans="2:7" ht="9" customHeight="1">
      <c r="B29" s="3"/>
    </row>
    <row r="30" spans="2:7">
      <c r="B30" s="3"/>
      <c r="D30" s="11" t="s">
        <v>20</v>
      </c>
      <c r="E30" s="11"/>
      <c r="F30" s="11"/>
      <c r="G30" s="12">
        <f>SUM(G27:G29)</f>
        <v>239999.997776</v>
      </c>
    </row>
    <row r="32" spans="2:7">
      <c r="B32" t="s">
        <v>23</v>
      </c>
    </row>
    <row r="33" spans="2:8">
      <c r="B33" s="11" t="s">
        <v>26</v>
      </c>
    </row>
    <row r="36" spans="2:8" ht="20.25" customHeight="1">
      <c r="E36" t="s">
        <v>21</v>
      </c>
    </row>
    <row r="37" spans="2:8" ht="58.5" customHeight="1"/>
    <row r="38" spans="2:8">
      <c r="B38" t="s">
        <v>25</v>
      </c>
    </row>
    <row r="41" spans="2:8" ht="31.5" customHeight="1">
      <c r="C41" s="13"/>
    </row>
    <row r="42" spans="2:8" ht="16.5">
      <c r="B42" t="s">
        <v>24</v>
      </c>
      <c r="C42" s="13"/>
    </row>
    <row r="43" spans="2:8" ht="16.5">
      <c r="C43" s="13"/>
    </row>
    <row r="47" spans="2:8" ht="73.5" customHeight="1">
      <c r="B47" s="1"/>
      <c r="C47" s="1"/>
      <c r="D47" s="1"/>
      <c r="E47" s="1"/>
      <c r="F47" s="1"/>
      <c r="G47" s="8"/>
      <c r="H47" s="1"/>
    </row>
    <row r="48" spans="2:8">
      <c r="F48" t="s">
        <v>2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Aldasa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Candido</dc:creator>
  <cp:lastModifiedBy>Candido</cp:lastModifiedBy>
  <cp:lastPrinted>2013-04-23T18:35:30Z</cp:lastPrinted>
  <dcterms:created xsi:type="dcterms:W3CDTF">2013-02-21T19:37:57Z</dcterms:created>
  <dcterms:modified xsi:type="dcterms:W3CDTF">2013-04-23T18:49:55Z</dcterms:modified>
</cp:coreProperties>
</file>